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17.100\sfeu\PO 2014-2020\O_OLP\Zmluvy a dodatky\ORIP ODPADY\OPKZP-PO1-SC111-2017-33\I. hodnotiace kolo\Kontrahované\310011Q098 - Oravská Lesná\"/>
    </mc:Choice>
  </mc:AlternateContent>
  <bookViews>
    <workbookView xWindow="0" yWindow="0" windowWidth="21570" windowHeight="8070"/>
  </bookViews>
  <sheets>
    <sheet name="Podrobný rozpočet projektu" sheetId="5" r:id="rId1"/>
  </sheets>
  <definedNames>
    <definedName name="ghghjgh">#REF!</definedName>
    <definedName name="hjkz">#REF!</definedName>
    <definedName name="_xlnm.Print_Area" localSheetId="0">'Podrobný rozpočet projektu'!$A$1:$G$24</definedName>
  </definedNames>
  <calcPr calcId="162913"/>
</workbook>
</file>

<file path=xl/calcChain.xml><?xml version="1.0" encoding="utf-8"?>
<calcChain xmlns="http://schemas.openxmlformats.org/spreadsheetml/2006/main">
  <c r="F16" i="5" l="1"/>
  <c r="F15" i="5"/>
  <c r="G23" i="5" l="1"/>
  <c r="F22" i="5"/>
  <c r="F23" i="5" s="1"/>
  <c r="F17" i="5" l="1"/>
  <c r="G17" i="5" s="1"/>
  <c r="F13" i="5" l="1"/>
  <c r="G13" i="5" s="1"/>
  <c r="F11" i="5" l="1"/>
  <c r="G11" i="5" s="1"/>
  <c r="F14" i="5" l="1"/>
  <c r="G14" i="5" s="1"/>
  <c r="F12" i="5"/>
  <c r="G12" i="5" s="1"/>
  <c r="G18" i="5" l="1"/>
  <c r="G24" i="5" s="1"/>
  <c r="F18" i="5" l="1"/>
  <c r="F24" i="5" s="1"/>
</calcChain>
</file>

<file path=xl/sharedStrings.xml><?xml version="1.0" encoding="utf-8"?>
<sst xmlns="http://schemas.openxmlformats.org/spreadsheetml/2006/main" count="105" uniqueCount="60">
  <si>
    <t>Názov projektu:</t>
  </si>
  <si>
    <t>Názov výdavku</t>
  </si>
  <si>
    <t>Merná jednotka</t>
  </si>
  <si>
    <t>Počet jednotiek</t>
  </si>
  <si>
    <t xml:space="preserve">Skupina výdavkov  </t>
  </si>
  <si>
    <t>Podporné aktivity projektu</t>
  </si>
  <si>
    <t>021 Stavby</t>
  </si>
  <si>
    <t>930 Rezerva na nepredvídané výdavky</t>
  </si>
  <si>
    <t>027 Pozemky</t>
  </si>
  <si>
    <t>518 Ostatné služby</t>
  </si>
  <si>
    <t>Cena celkom bez DPH [EUR]</t>
  </si>
  <si>
    <t>521 Mzdové výdavky</t>
  </si>
  <si>
    <t xml:space="preserve">VO bolo ukončené. Výška výdavku bola stanovená na základe uzavretej zmluvy s úspešným uchádzačom a v súlade s údajmi, ktoré sú uvedené v tabuľke č. 12 formulára ŽoNFP - Verejné obstarávanie.   </t>
  </si>
  <si>
    <t>SPOLU výdavky</t>
  </si>
  <si>
    <t>Jednotková cena bez DPH [EUR]</t>
  </si>
  <si>
    <t>ks</t>
  </si>
  <si>
    <t>022 Samostatné hnuteľné veci a súbory hnuteľných vecí</t>
  </si>
  <si>
    <t>Výška výdavku bola stanovená so zohľadnením stanoveného finančného limitu.</t>
  </si>
  <si>
    <t>Cena celkom 
s DPH [EUR]</t>
  </si>
  <si>
    <t>VO nebolo ukončené uzavretím zmluvy s úspešným uchádzačom. Výška výdavku bola stanovená na základe prieskumu trhu v zmysle predloženého záznamu z vyhodnotenia prieskumu trhu.</t>
  </si>
  <si>
    <t>Výška výdavku bola stanovená v súlade s pracovnou zmluvou, resp. mzdou za rovnakú prácu alebo prácu v rovnakej hodnote pri rešpektovaní stanoveného finančného limitu</t>
  </si>
  <si>
    <t>Výška výdavku bola stanovená na základe dohody o prácach vykonávaných mimo pracovného pomeru, resp.  v súlade s mzdou za rovnakú prácu alebo prácu rovnakej hodnoty pri rešpektovaní stanoveného finančného limitu</t>
  </si>
  <si>
    <t>Podrobný rozpočet projektu</t>
  </si>
  <si>
    <t>stavebné práce</t>
  </si>
  <si>
    <t>stavebný dozor</t>
  </si>
  <si>
    <t>zamestnanec</t>
  </si>
  <si>
    <t>dohodár</t>
  </si>
  <si>
    <t>023 Dopravné prostriedky</t>
  </si>
  <si>
    <r>
      <rPr>
        <sz val="14"/>
        <rFont val="Arial"/>
        <family val="2"/>
        <charset val="238"/>
      </rPr>
      <t>Hlavná aktivita projektu -</t>
    </r>
    <r>
      <rPr>
        <b/>
        <sz val="14"/>
        <rFont val="Arial"/>
        <family val="2"/>
        <charset val="238"/>
      </rPr>
      <t xml:space="preserve"> Triedený zber komunálnych odpadov </t>
    </r>
  </si>
  <si>
    <t>112 Zásoby</t>
  </si>
  <si>
    <t>rezerva</t>
  </si>
  <si>
    <t>prípravná a projektová dokumentácia</t>
  </si>
  <si>
    <t>Výška výdavku bola stanovená na základe znaleckého alebo odborného posudku pri rešpektovaní stanoveného finančného limitu (ak relevantné)</t>
  </si>
  <si>
    <t>Výška výdavku na kúpu pozemku/stavby bola stanovená na základe uzavretej kúpnej zmluvy za podmienky, že táto je nižšia ako cena pozemku/stavby v zmysle znaleckého alebo odborného posudku a zároveň pri rešpektovaní stanoveného finančného limitu.</t>
  </si>
  <si>
    <t>tabule</t>
  </si>
  <si>
    <t>externý manažment</t>
  </si>
  <si>
    <r>
      <t xml:space="preserve">S P O L U </t>
    </r>
    <r>
      <rPr>
        <i/>
        <sz val="14"/>
        <rFont val="Arial"/>
        <family val="2"/>
        <charset val="238"/>
      </rPr>
      <t>(celkové oprávnené výdavky projektu)</t>
    </r>
  </si>
  <si>
    <r>
      <t>VO nebolo ukončené. Spôsob stanovenia výšky výdavku je uvedený v poli "</t>
    </r>
    <r>
      <rPr>
        <i/>
        <sz val="11"/>
        <color theme="1"/>
        <rFont val="Arial"/>
        <family val="2"/>
        <charset val="238"/>
      </rPr>
      <t>Vecný popis výdavku</t>
    </r>
    <r>
      <rPr>
        <sz val="11"/>
        <color theme="1"/>
        <rFont val="Arial"/>
        <family val="2"/>
        <charset val="238"/>
      </rPr>
      <t xml:space="preserve">" </t>
    </r>
  </si>
  <si>
    <t>publikácia, infodeň</t>
  </si>
  <si>
    <r>
      <t xml:space="preserve">SPOLU Podporné aktivity </t>
    </r>
    <r>
      <rPr>
        <i/>
        <sz val="12"/>
        <rFont val="Arial"/>
        <family val="2"/>
        <charset val="238"/>
      </rPr>
      <t>(nepriame výdavky pojektu)</t>
    </r>
  </si>
  <si>
    <r>
      <t xml:space="preserve">VO nebolo ukončené uzavretím zmluvy s úspešným uchádzačom. Výška výdavku bola stanovená na základe rozpočtu stavby na úrovni výkazu výmer potvrdeného podpisom a pečiatkou oprávnenej osoby (stavebný cenár/rozpočtár) v zmysle prílohy č. 12 ŽoNFP - </t>
    </r>
    <r>
      <rPr>
        <i/>
        <sz val="11"/>
        <color theme="1"/>
        <rFont val="Arial"/>
        <family val="2"/>
        <charset val="238"/>
      </rPr>
      <t>Povolenie na realizáciu projektu, vrátane projektovej dokumentácie.</t>
    </r>
  </si>
  <si>
    <t>oprávnený výdavok aktivita 1 a 2</t>
  </si>
  <si>
    <t>oprávnený výdavok aktivita 3</t>
  </si>
  <si>
    <t>Jednotková cena  
[EUR]</t>
  </si>
  <si>
    <t>013 Softvér</t>
  </si>
  <si>
    <t>014 Oceniteľné práva</t>
  </si>
  <si>
    <t>Názov prijímateľa:</t>
  </si>
  <si>
    <t>Príloha č. 4 Zmluvy o poskytnutí NFP</t>
  </si>
  <si>
    <t>Stavebné práce</t>
  </si>
  <si>
    <t>súbor</t>
  </si>
  <si>
    <t>Hákový nosič kontajnerov</t>
  </si>
  <si>
    <t>Kontajner 12 m3 otvorený      Kontajner 7 m3 otvorený       Kontajner 7 m3 uzatvorený</t>
  </si>
  <si>
    <t>Kolesový traktor                            Čelný nakladač                   Kombinovaná lopata            Presuvný podkop</t>
  </si>
  <si>
    <t xml:space="preserve">Nákladné motorové vozidlo s nadstavbou                                             Hákovy nákladač                                    Hydraulický nakladací žeriav                   Nadstavba na zber odpadu pre hákový nakladač    </t>
  </si>
  <si>
    <t>Teleskopický nakladač</t>
  </si>
  <si>
    <t>Mostová cestná váha</t>
  </si>
  <si>
    <t xml:space="preserve">Projektový manažér - interný </t>
  </si>
  <si>
    <t>mesiac</t>
  </si>
  <si>
    <t>Obec Oravská Lesná</t>
  </si>
  <si>
    <t>Zberný dvor Oravská Lesná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</si>
</sst>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4"/>
      <name val="Arial"/>
      <family val="2"/>
      <charset val="238"/>
    </font>
    <font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20"/>
      <color theme="1"/>
      <name val="Arial"/>
      <family val="2"/>
      <charset val="238"/>
    </font>
    <font>
      <i/>
      <sz val="11"/>
      <name val="Arial"/>
      <family val="2"/>
      <charset val="238"/>
    </font>
    <font>
      <i/>
      <sz val="14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Border="1" applyAlignment="1" applyProtection="1"/>
    <xf numFmtId="0" fontId="8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4" fillId="0" borderId="0" xfId="0" applyFont="1" applyFill="1" applyAlignment="1" applyProtection="1">
      <alignment wrapText="1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12" fillId="7" borderId="1" xfId="0" applyFont="1" applyFill="1" applyBorder="1" applyAlignment="1" applyProtection="1">
      <alignment horizontal="left" vertical="center"/>
    </xf>
    <xf numFmtId="0" fontId="2" fillId="0" borderId="9" xfId="0" applyFont="1" applyBorder="1" applyProtection="1"/>
    <xf numFmtId="0" fontId="2" fillId="0" borderId="1" xfId="0" applyFont="1" applyBorder="1" applyProtection="1"/>
    <xf numFmtId="0" fontId="2" fillId="0" borderId="0" xfId="0" applyFont="1" applyBorder="1" applyProtection="1"/>
    <xf numFmtId="4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8" borderId="11" xfId="0" applyNumberFormat="1" applyFont="1" applyFill="1" applyBorder="1" applyAlignment="1" applyProtection="1">
      <alignment horizontal="center" vertical="center" wrapText="1"/>
      <protection locked="0"/>
    </xf>
    <xf numFmtId="4" fontId="6" fillId="8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Protection="1"/>
    <xf numFmtId="0" fontId="16" fillId="6" borderId="5" xfId="0" applyFont="1" applyFill="1" applyBorder="1" applyAlignment="1" applyProtection="1">
      <alignment horizontal="left" vertical="center" wrapText="1"/>
    </xf>
    <xf numFmtId="0" fontId="16" fillId="6" borderId="1" xfId="0" applyFont="1" applyFill="1" applyBorder="1" applyAlignment="1" applyProtection="1">
      <alignment horizontal="left" vertical="center" wrapText="1"/>
    </xf>
    <xf numFmtId="0" fontId="16" fillId="6" borderId="1" xfId="0" applyFont="1" applyFill="1" applyBorder="1" applyAlignment="1" applyProtection="1">
      <alignment horizontal="center" vertical="center" wrapText="1"/>
    </xf>
    <xf numFmtId="0" fontId="16" fillId="6" borderId="5" xfId="0" applyFont="1" applyFill="1" applyBorder="1" applyAlignment="1" applyProtection="1">
      <alignment vertical="center" wrapText="1"/>
    </xf>
    <xf numFmtId="0" fontId="16" fillId="6" borderId="1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164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Protection="1"/>
    <xf numFmtId="0" fontId="0" fillId="2" borderId="0" xfId="0" applyFont="1" applyFill="1" applyProtection="1"/>
    <xf numFmtId="0" fontId="14" fillId="5" borderId="5" xfId="0" applyFont="1" applyFill="1" applyBorder="1" applyAlignment="1" applyProtection="1">
      <alignment vertical="center" wrapText="1"/>
      <protection locked="0"/>
    </xf>
    <xf numFmtId="4" fontId="0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0" fontId="6" fillId="8" borderId="10" xfId="0" applyFont="1" applyFill="1" applyBorder="1" applyAlignment="1" applyProtection="1">
      <alignment horizontal="left" wrapText="1"/>
      <protection locked="0"/>
    </xf>
    <xf numFmtId="0" fontId="6" fillId="8" borderId="11" xfId="0" applyFont="1" applyFill="1" applyBorder="1" applyAlignment="1" applyProtection="1">
      <alignment horizontal="left" wrapText="1"/>
      <protection locked="0"/>
    </xf>
    <xf numFmtId="0" fontId="6" fillId="8" borderId="8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wrapText="1"/>
      <protection locked="0"/>
    </xf>
    <xf numFmtId="0" fontId="5" fillId="3" borderId="3" xfId="0" applyFont="1" applyFill="1" applyBorder="1" applyAlignment="1" applyProtection="1">
      <alignment horizontal="left" wrapText="1"/>
      <protection locked="0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right"/>
    </xf>
    <xf numFmtId="0" fontId="11" fillId="0" borderId="1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</xf>
  </cellXfs>
  <cellStyles count="2">
    <cellStyle name="Normálna" xfId="0" builtinId="0"/>
    <cellStyle name="Percentá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126"/>
  <sheetViews>
    <sheetView tabSelected="1" topLeftCell="A12" zoomScale="80" zoomScaleNormal="80" zoomScaleSheetLayoutView="100" workbookViewId="0">
      <selection activeCell="E5" sqref="E5"/>
    </sheetView>
  </sheetViews>
  <sheetFormatPr defaultRowHeight="15" x14ac:dyDescent="0.25"/>
  <cols>
    <col min="1" max="1" width="36.140625" style="1" customWidth="1"/>
    <col min="2" max="2" width="30.7109375" style="1" customWidth="1"/>
    <col min="3" max="3" width="30.7109375" style="2" customWidth="1"/>
    <col min="4" max="7" width="30.7109375" style="3" customWidth="1"/>
    <col min="8" max="8" width="16" style="11" customWidth="1"/>
    <col min="9" max="9" width="30" style="1" customWidth="1"/>
    <col min="10" max="10" width="9.140625" style="1" customWidth="1"/>
    <col min="11" max="11" width="20.7109375" style="1" customWidth="1"/>
    <col min="12" max="29" width="9.140625" style="1" customWidth="1"/>
    <col min="30" max="16384" width="9.140625" style="1"/>
  </cols>
  <sheetData>
    <row r="1" spans="1:11" x14ac:dyDescent="0.25">
      <c r="A1" s="11"/>
      <c r="B1" s="11"/>
      <c r="C1" s="12"/>
      <c r="D1" s="13"/>
      <c r="E1" s="13"/>
      <c r="F1" s="13"/>
      <c r="G1" s="13"/>
    </row>
    <row r="2" spans="1:11" x14ac:dyDescent="0.25">
      <c r="A2" s="64" t="s">
        <v>47</v>
      </c>
      <c r="B2" s="64"/>
      <c r="C2" s="64"/>
      <c r="D2" s="64"/>
      <c r="E2" s="64"/>
      <c r="F2" s="64"/>
      <c r="G2" s="64"/>
    </row>
    <row r="3" spans="1:11" x14ac:dyDescent="0.25">
      <c r="A3" s="14"/>
      <c r="B3" s="14"/>
      <c r="C3" s="14"/>
      <c r="D3" s="14"/>
      <c r="E3" s="14"/>
      <c r="F3" s="14"/>
      <c r="G3" s="14"/>
      <c r="I3" s="11"/>
    </row>
    <row r="4" spans="1:11" ht="26.25" x14ac:dyDescent="0.4">
      <c r="A4" s="66" t="s">
        <v>22</v>
      </c>
      <c r="B4" s="66"/>
      <c r="C4" s="66"/>
      <c r="D4" s="66"/>
      <c r="E4" s="66"/>
      <c r="F4" s="66"/>
      <c r="G4" s="66"/>
    </row>
    <row r="5" spans="1:11" ht="15" customHeight="1" x14ac:dyDescent="0.3">
      <c r="A5" s="15"/>
      <c r="B5" s="15"/>
      <c r="C5" s="15"/>
      <c r="D5" s="15"/>
      <c r="E5" s="15"/>
      <c r="F5" s="15"/>
      <c r="G5" s="15"/>
    </row>
    <row r="6" spans="1:11" ht="20.25" customHeight="1" x14ac:dyDescent="0.25">
      <c r="A6" s="29" t="s">
        <v>46</v>
      </c>
      <c r="B6" s="65" t="s">
        <v>58</v>
      </c>
      <c r="C6" s="65"/>
      <c r="D6" s="65"/>
      <c r="E6" s="65"/>
      <c r="F6" s="65"/>
      <c r="G6" s="65"/>
      <c r="I6" s="55"/>
    </row>
    <row r="7" spans="1:11" ht="20.25" customHeight="1" x14ac:dyDescent="0.25">
      <c r="A7" s="29" t="s">
        <v>0</v>
      </c>
      <c r="B7" s="65" t="s">
        <v>59</v>
      </c>
      <c r="C7" s="65"/>
      <c r="D7" s="65"/>
      <c r="E7" s="65"/>
      <c r="F7" s="65"/>
      <c r="G7" s="65"/>
      <c r="I7" s="55"/>
    </row>
    <row r="8" spans="1:11" ht="15.75" thickBot="1" x14ac:dyDescent="0.3">
      <c r="A8" s="16"/>
      <c r="B8" s="16"/>
      <c r="C8" s="17"/>
      <c r="D8" s="18"/>
      <c r="E8" s="18"/>
      <c r="F8" s="18"/>
      <c r="G8" s="18"/>
    </row>
    <row r="9" spans="1:11" ht="18" x14ac:dyDescent="0.25">
      <c r="A9" s="62" t="s">
        <v>28</v>
      </c>
      <c r="B9" s="63"/>
      <c r="C9" s="63"/>
      <c r="D9" s="63"/>
      <c r="E9" s="63"/>
      <c r="F9" s="63"/>
      <c r="G9" s="63"/>
    </row>
    <row r="10" spans="1:11" ht="49.5" customHeight="1" x14ac:dyDescent="0.25">
      <c r="A10" s="37" t="s">
        <v>1</v>
      </c>
      <c r="B10" s="38" t="s">
        <v>4</v>
      </c>
      <c r="C10" s="39" t="s">
        <v>2</v>
      </c>
      <c r="D10" s="39" t="s">
        <v>3</v>
      </c>
      <c r="E10" s="39" t="s">
        <v>14</v>
      </c>
      <c r="F10" s="39" t="s">
        <v>10</v>
      </c>
      <c r="G10" s="39" t="s">
        <v>18</v>
      </c>
    </row>
    <row r="11" spans="1:11" ht="37.5" customHeight="1" x14ac:dyDescent="0.25">
      <c r="A11" s="53" t="s">
        <v>48</v>
      </c>
      <c r="B11" s="50" t="s">
        <v>6</v>
      </c>
      <c r="C11" s="49" t="s">
        <v>15</v>
      </c>
      <c r="D11" s="44">
        <v>1</v>
      </c>
      <c r="E11" s="44">
        <v>147959.07999999999</v>
      </c>
      <c r="F11" s="45">
        <f t="shared" ref="F11" si="0">D11*E11</f>
        <v>147959.07999999999</v>
      </c>
      <c r="G11" s="45">
        <f>ROUND(F11*20/100+F11,2)</f>
        <v>177550.9</v>
      </c>
      <c r="H11" s="51"/>
    </row>
    <row r="12" spans="1:11" ht="83.25" customHeight="1" x14ac:dyDescent="0.25">
      <c r="A12" s="53" t="s">
        <v>52</v>
      </c>
      <c r="B12" s="50" t="s">
        <v>27</v>
      </c>
      <c r="C12" s="49" t="s">
        <v>49</v>
      </c>
      <c r="D12" s="44">
        <v>1</v>
      </c>
      <c r="E12" s="44">
        <v>119599</v>
      </c>
      <c r="F12" s="45">
        <f t="shared" ref="F12:F17" si="1">D12*E12</f>
        <v>119599</v>
      </c>
      <c r="G12" s="45">
        <f>ROUND(F12*20/100+F12,2)</f>
        <v>143518.79999999999</v>
      </c>
      <c r="H12" s="52"/>
      <c r="J12" s="4"/>
      <c r="K12" s="54"/>
    </row>
    <row r="13" spans="1:11" ht="30" customHeight="1" x14ac:dyDescent="0.25">
      <c r="A13" s="48" t="s">
        <v>50</v>
      </c>
      <c r="B13" s="50" t="s">
        <v>27</v>
      </c>
      <c r="C13" s="49" t="s">
        <v>15</v>
      </c>
      <c r="D13" s="44">
        <v>1</v>
      </c>
      <c r="E13" s="44">
        <v>35571</v>
      </c>
      <c r="F13" s="45">
        <f>D13*E13</f>
        <v>35571</v>
      </c>
      <c r="G13" s="45">
        <f t="shared" ref="G13" si="2">F13*IF(B13="521 Mzdové výdavky",1,1.2)</f>
        <v>42685.2</v>
      </c>
      <c r="H13" s="52"/>
      <c r="J13" s="4"/>
      <c r="K13" s="4"/>
    </row>
    <row r="14" spans="1:11" ht="60.75" customHeight="1" x14ac:dyDescent="0.25">
      <c r="A14" s="48" t="s">
        <v>51</v>
      </c>
      <c r="B14" s="50" t="s">
        <v>16</v>
      </c>
      <c r="C14" s="49" t="s">
        <v>49</v>
      </c>
      <c r="D14" s="44">
        <v>1</v>
      </c>
      <c r="E14" s="44">
        <v>39820</v>
      </c>
      <c r="F14" s="45">
        <f t="shared" si="1"/>
        <v>39820</v>
      </c>
      <c r="G14" s="45">
        <f>ROUND(F14*20/100+F14,2)</f>
        <v>47784</v>
      </c>
      <c r="H14" s="52"/>
      <c r="J14" s="4"/>
      <c r="K14" s="54"/>
    </row>
    <row r="15" spans="1:11" ht="105" customHeight="1" x14ac:dyDescent="0.25">
      <c r="A15" s="48" t="s">
        <v>53</v>
      </c>
      <c r="B15" s="50" t="s">
        <v>27</v>
      </c>
      <c r="C15" s="49" t="s">
        <v>49</v>
      </c>
      <c r="D15" s="44">
        <v>1</v>
      </c>
      <c r="E15" s="44">
        <v>264000</v>
      </c>
      <c r="F15" s="45">
        <f t="shared" si="1"/>
        <v>264000</v>
      </c>
      <c r="G15" s="45">
        <v>316800</v>
      </c>
      <c r="H15" s="52"/>
      <c r="J15" s="4"/>
      <c r="K15" s="4"/>
    </row>
    <row r="16" spans="1:11" ht="60.75" customHeight="1" x14ac:dyDescent="0.25">
      <c r="A16" s="48" t="s">
        <v>54</v>
      </c>
      <c r="B16" s="50" t="s">
        <v>27</v>
      </c>
      <c r="C16" s="49" t="s">
        <v>15</v>
      </c>
      <c r="D16" s="44">
        <v>1</v>
      </c>
      <c r="E16" s="44">
        <v>91739</v>
      </c>
      <c r="F16" s="45">
        <f t="shared" si="1"/>
        <v>91739</v>
      </c>
      <c r="G16" s="45">
        <v>110086.8</v>
      </c>
      <c r="H16" s="52"/>
      <c r="J16" s="4"/>
      <c r="K16" s="4"/>
    </row>
    <row r="17" spans="1:11" ht="38.25" customHeight="1" thickBot="1" x14ac:dyDescent="0.3">
      <c r="A17" s="48" t="s">
        <v>55</v>
      </c>
      <c r="B17" s="50" t="s">
        <v>16</v>
      </c>
      <c r="C17" s="49" t="s">
        <v>15</v>
      </c>
      <c r="D17" s="44">
        <v>1</v>
      </c>
      <c r="E17" s="44">
        <v>16815</v>
      </c>
      <c r="F17" s="45">
        <f t="shared" si="1"/>
        <v>16815</v>
      </c>
      <c r="G17" s="45">
        <f t="shared" ref="G17" si="3">F17*IF(B17="521 Mzdové výdavky",1,1.2)</f>
        <v>20178</v>
      </c>
      <c r="H17" s="52"/>
      <c r="J17" s="4"/>
      <c r="K17" s="4"/>
    </row>
    <row r="18" spans="1:11" ht="16.5" customHeight="1" thickBot="1" x14ac:dyDescent="0.3">
      <c r="A18" s="56" t="s">
        <v>13</v>
      </c>
      <c r="B18" s="57"/>
      <c r="C18" s="57"/>
      <c r="D18" s="57"/>
      <c r="E18" s="57"/>
      <c r="F18" s="34">
        <f>SUM(F11:F17)</f>
        <v>715503.08</v>
      </c>
      <c r="G18" s="35">
        <f>ROUND(SUM(G11:G17),2)</f>
        <v>858603.7</v>
      </c>
      <c r="H18" s="23"/>
      <c r="J18" s="4"/>
      <c r="K18" s="4"/>
    </row>
    <row r="19" spans="1:11" ht="16.5" thickBot="1" x14ac:dyDescent="0.3">
      <c r="A19" s="6"/>
      <c r="B19" s="6"/>
      <c r="C19" s="7"/>
      <c r="D19" s="8"/>
      <c r="E19" s="8"/>
      <c r="F19" s="43"/>
      <c r="G19" s="9"/>
    </row>
    <row r="20" spans="1:11" s="5" customFormat="1" ht="18" x14ac:dyDescent="0.25">
      <c r="A20" s="62" t="s">
        <v>5</v>
      </c>
      <c r="B20" s="63"/>
      <c r="C20" s="63"/>
      <c r="D20" s="63"/>
      <c r="E20" s="63"/>
      <c r="F20" s="63"/>
      <c r="G20" s="63"/>
      <c r="H20" s="19"/>
    </row>
    <row r="21" spans="1:11" ht="74.25" customHeight="1" x14ac:dyDescent="0.25">
      <c r="A21" s="40" t="s">
        <v>1</v>
      </c>
      <c r="B21" s="41" t="s">
        <v>4</v>
      </c>
      <c r="C21" s="39" t="s">
        <v>2</v>
      </c>
      <c r="D21" s="39" t="s">
        <v>3</v>
      </c>
      <c r="E21" s="39" t="s">
        <v>43</v>
      </c>
      <c r="F21" s="39" t="s">
        <v>10</v>
      </c>
      <c r="G21" s="39" t="s">
        <v>18</v>
      </c>
    </row>
    <row r="22" spans="1:11" ht="30" customHeight="1" thickBot="1" x14ac:dyDescent="0.3">
      <c r="A22" s="48" t="s">
        <v>56</v>
      </c>
      <c r="B22" s="46" t="s">
        <v>11</v>
      </c>
      <c r="C22" s="47" t="s">
        <v>57</v>
      </c>
      <c r="D22" s="44">
        <v>12</v>
      </c>
      <c r="E22" s="44">
        <v>1000</v>
      </c>
      <c r="F22" s="45">
        <f t="shared" ref="F22" si="4">D22*E22</f>
        <v>12000</v>
      </c>
      <c r="G22" s="45">
        <v>12000</v>
      </c>
      <c r="H22" s="28"/>
    </row>
    <row r="23" spans="1:11" ht="16.5" thickBot="1" x14ac:dyDescent="0.3">
      <c r="A23" s="58" t="s">
        <v>39</v>
      </c>
      <c r="B23" s="59"/>
      <c r="C23" s="59"/>
      <c r="D23" s="59"/>
      <c r="E23" s="59"/>
      <c r="F23" s="34">
        <f>SUM(F19:F22)</f>
        <v>12000</v>
      </c>
      <c r="G23" s="35">
        <f>ROUND(SUM(G19:G22),2)</f>
        <v>12000</v>
      </c>
    </row>
    <row r="24" spans="1:11" ht="19.5" customHeight="1" thickBot="1" x14ac:dyDescent="0.35">
      <c r="A24" s="60" t="s">
        <v>36</v>
      </c>
      <c r="B24" s="61"/>
      <c r="C24" s="61"/>
      <c r="D24" s="61"/>
      <c r="E24" s="61"/>
      <c r="F24" s="33">
        <f>F18+F23</f>
        <v>727503.08</v>
      </c>
      <c r="G24" s="33">
        <f>G18+G23</f>
        <v>870603.7</v>
      </c>
    </row>
    <row r="25" spans="1:11" ht="14.25" hidden="1" customHeight="1" x14ac:dyDescent="0.25">
      <c r="A25" s="20"/>
      <c r="B25" s="20"/>
      <c r="C25" s="21"/>
      <c r="D25" s="22"/>
      <c r="E25" s="22"/>
      <c r="F25" s="22"/>
      <c r="G25" s="22"/>
    </row>
    <row r="26" spans="1:11" ht="15" hidden="1" customHeight="1" x14ac:dyDescent="0.25">
      <c r="A26" s="11"/>
      <c r="B26" s="11"/>
      <c r="C26" s="12"/>
      <c r="D26" s="13"/>
      <c r="E26" s="13"/>
      <c r="F26" s="13"/>
      <c r="G26" s="13"/>
    </row>
    <row r="27" spans="1:11" hidden="1" x14ac:dyDescent="0.25">
      <c r="A27" s="24"/>
      <c r="B27" s="24"/>
      <c r="C27" s="24"/>
      <c r="D27" s="24"/>
      <c r="E27" s="24" t="s">
        <v>44</v>
      </c>
      <c r="F27" s="24"/>
      <c r="G27" s="24"/>
    </row>
    <row r="28" spans="1:11" hidden="1" x14ac:dyDescent="0.25">
      <c r="A28" s="24"/>
      <c r="B28" s="24"/>
      <c r="C28" s="24"/>
      <c r="D28" s="24"/>
      <c r="E28" s="24" t="s">
        <v>45</v>
      </c>
      <c r="F28" s="24"/>
      <c r="G28" s="24"/>
    </row>
    <row r="29" spans="1:11" hidden="1" x14ac:dyDescent="0.25">
      <c r="A29" s="25"/>
      <c r="B29" s="25"/>
      <c r="C29" s="26"/>
      <c r="D29" s="27"/>
      <c r="E29" s="20" t="s">
        <v>6</v>
      </c>
      <c r="F29" s="27"/>
      <c r="G29" s="27"/>
    </row>
    <row r="30" spans="1:11" hidden="1" x14ac:dyDescent="0.25">
      <c r="A30" s="11"/>
      <c r="B30" s="11"/>
      <c r="C30" s="12"/>
      <c r="D30" s="13"/>
      <c r="E30" s="20" t="s">
        <v>16</v>
      </c>
      <c r="F30" s="13"/>
      <c r="G30" s="13"/>
    </row>
    <row r="31" spans="1:11" hidden="1" x14ac:dyDescent="0.25">
      <c r="A31" s="11"/>
      <c r="B31" s="11"/>
      <c r="C31" s="12"/>
      <c r="D31" s="13"/>
      <c r="E31" s="20" t="s">
        <v>27</v>
      </c>
      <c r="F31" s="13"/>
      <c r="G31" s="13"/>
    </row>
    <row r="32" spans="1:11" hidden="1" x14ac:dyDescent="0.25">
      <c r="A32" s="11"/>
      <c r="B32" s="11"/>
      <c r="C32" s="12"/>
      <c r="D32" s="13"/>
      <c r="E32" s="20" t="s">
        <v>8</v>
      </c>
      <c r="F32" s="13"/>
      <c r="G32" s="13"/>
    </row>
    <row r="33" spans="1:7" hidden="1" x14ac:dyDescent="0.25">
      <c r="A33" s="11"/>
      <c r="B33" s="11"/>
      <c r="C33" s="12"/>
      <c r="D33" s="13"/>
      <c r="E33" s="20" t="s">
        <v>29</v>
      </c>
      <c r="F33" s="13"/>
      <c r="G33" s="13"/>
    </row>
    <row r="34" spans="1:7" hidden="1" x14ac:dyDescent="0.25">
      <c r="A34" s="11"/>
      <c r="B34" s="11"/>
      <c r="C34" s="12"/>
      <c r="D34" s="13"/>
      <c r="E34" s="20" t="s">
        <v>9</v>
      </c>
      <c r="F34" s="13"/>
      <c r="G34" s="13"/>
    </row>
    <row r="35" spans="1:7" hidden="1" x14ac:dyDescent="0.25">
      <c r="A35" s="11"/>
      <c r="B35" s="11"/>
      <c r="C35" s="12"/>
      <c r="D35" s="13"/>
      <c r="E35" s="20" t="s">
        <v>7</v>
      </c>
      <c r="F35" s="13"/>
      <c r="G35" s="13"/>
    </row>
    <row r="36" spans="1:7" hidden="1" x14ac:dyDescent="0.25">
      <c r="A36" s="11"/>
      <c r="B36" s="11"/>
      <c r="C36" s="12"/>
      <c r="D36" s="13"/>
      <c r="E36" s="20" t="s">
        <v>11</v>
      </c>
      <c r="F36" s="13"/>
      <c r="G36" s="13"/>
    </row>
    <row r="37" spans="1:7" hidden="1" x14ac:dyDescent="0.25">
      <c r="A37" s="11"/>
      <c r="B37" s="11"/>
      <c r="C37" s="12"/>
      <c r="D37" s="13"/>
      <c r="E37" s="1"/>
      <c r="F37" s="13"/>
      <c r="G37" s="13"/>
    </row>
    <row r="38" spans="1:7" hidden="1" x14ac:dyDescent="0.25">
      <c r="A38" s="11"/>
      <c r="B38" s="11"/>
      <c r="C38" s="12"/>
      <c r="D38" s="13"/>
      <c r="E38" s="20"/>
      <c r="F38" s="13"/>
      <c r="G38" s="13"/>
    </row>
    <row r="39" spans="1:7" hidden="1" x14ac:dyDescent="0.25">
      <c r="A39" s="11"/>
      <c r="B39" s="11"/>
      <c r="C39" s="12"/>
      <c r="D39" s="13"/>
      <c r="E39" s="20"/>
      <c r="F39" s="13"/>
      <c r="G39" s="13"/>
    </row>
    <row r="40" spans="1:7" hidden="1" x14ac:dyDescent="0.25">
      <c r="A40" s="11"/>
      <c r="B40" s="11" t="s">
        <v>23</v>
      </c>
      <c r="C40" s="12"/>
      <c r="D40" s="13"/>
      <c r="E40" s="30" t="s">
        <v>40</v>
      </c>
      <c r="F40" s="13"/>
      <c r="G40" s="13"/>
    </row>
    <row r="41" spans="1:7" hidden="1" x14ac:dyDescent="0.25">
      <c r="A41" s="11"/>
      <c r="B41" s="11"/>
      <c r="C41" s="12"/>
      <c r="D41" s="13"/>
      <c r="E41" s="31" t="s">
        <v>19</v>
      </c>
      <c r="F41" s="13"/>
      <c r="G41" s="13"/>
    </row>
    <row r="42" spans="1:7" hidden="1" x14ac:dyDescent="0.25">
      <c r="A42" s="11"/>
      <c r="B42" s="11"/>
      <c r="C42" s="12"/>
      <c r="D42" s="13"/>
      <c r="E42" s="31" t="s">
        <v>32</v>
      </c>
      <c r="F42" s="13"/>
      <c r="G42" s="13"/>
    </row>
    <row r="43" spans="1:7" hidden="1" x14ac:dyDescent="0.25">
      <c r="A43" s="11"/>
      <c r="B43" s="11"/>
      <c r="C43" s="12"/>
      <c r="D43" s="13"/>
      <c r="E43" s="31" t="s">
        <v>12</v>
      </c>
      <c r="F43" s="13"/>
      <c r="G43" s="13"/>
    </row>
    <row r="44" spans="1:7" hidden="1" x14ac:dyDescent="0.25">
      <c r="A44" s="11"/>
      <c r="B44" s="11"/>
      <c r="C44" s="12"/>
      <c r="D44" s="13"/>
      <c r="E44" s="31" t="s">
        <v>37</v>
      </c>
      <c r="F44" s="13"/>
      <c r="G44" s="13"/>
    </row>
    <row r="45" spans="1:7" hidden="1" x14ac:dyDescent="0.25">
      <c r="A45" s="11"/>
      <c r="B45" s="11"/>
      <c r="C45" s="12"/>
      <c r="D45" s="13"/>
      <c r="E45" s="10"/>
      <c r="F45" s="13"/>
      <c r="G45" s="13"/>
    </row>
    <row r="46" spans="1:7" hidden="1" x14ac:dyDescent="0.25">
      <c r="A46" s="11"/>
      <c r="B46" s="11" t="s">
        <v>30</v>
      </c>
      <c r="C46" s="12"/>
      <c r="D46" s="13"/>
      <c r="E46" s="32" t="s">
        <v>17</v>
      </c>
      <c r="F46" s="13"/>
      <c r="G46" s="13"/>
    </row>
    <row r="47" spans="1:7" hidden="1" x14ac:dyDescent="0.25">
      <c r="A47" s="11"/>
      <c r="B47" s="11"/>
      <c r="C47" s="12"/>
      <c r="D47" s="13"/>
      <c r="E47" s="22"/>
      <c r="F47" s="13"/>
      <c r="G47" s="13"/>
    </row>
    <row r="48" spans="1:7" hidden="1" x14ac:dyDescent="0.25">
      <c r="A48" s="11"/>
      <c r="B48" s="11" t="s">
        <v>24</v>
      </c>
      <c r="C48" s="12"/>
      <c r="D48" s="13"/>
      <c r="E48" s="31" t="s">
        <v>19</v>
      </c>
      <c r="F48" s="13"/>
      <c r="G48" s="13"/>
    </row>
    <row r="49" spans="1:7" hidden="1" x14ac:dyDescent="0.25">
      <c r="A49" s="11"/>
      <c r="B49" s="11"/>
      <c r="C49" s="12"/>
      <c r="D49" s="13"/>
      <c r="E49" s="30" t="s">
        <v>40</v>
      </c>
      <c r="F49" s="13"/>
      <c r="G49" s="13"/>
    </row>
    <row r="50" spans="1:7" hidden="1" x14ac:dyDescent="0.25">
      <c r="A50" s="11"/>
      <c r="B50" s="11"/>
      <c r="C50" s="12"/>
      <c r="D50" s="13"/>
      <c r="E50" s="31" t="s">
        <v>12</v>
      </c>
      <c r="F50" s="13"/>
      <c r="G50" s="13"/>
    </row>
    <row r="51" spans="1:7" hidden="1" x14ac:dyDescent="0.25">
      <c r="A51" s="11"/>
      <c r="B51" s="11"/>
      <c r="C51" s="12"/>
      <c r="D51" s="13"/>
      <c r="E51" s="31" t="s">
        <v>37</v>
      </c>
      <c r="F51" s="13"/>
      <c r="G51" s="13"/>
    </row>
    <row r="52" spans="1:7" hidden="1" x14ac:dyDescent="0.25">
      <c r="E52" s="10"/>
    </row>
    <row r="53" spans="1:7" hidden="1" x14ac:dyDescent="0.25">
      <c r="B53" s="1" t="s">
        <v>31</v>
      </c>
      <c r="E53" s="31" t="s">
        <v>19</v>
      </c>
    </row>
    <row r="54" spans="1:7" hidden="1" x14ac:dyDescent="0.25">
      <c r="A54" s="11"/>
      <c r="B54" s="11"/>
      <c r="C54" s="12"/>
      <c r="D54" s="13"/>
      <c r="E54" s="30" t="s">
        <v>40</v>
      </c>
      <c r="F54" s="13"/>
      <c r="G54" s="13"/>
    </row>
    <row r="55" spans="1:7" hidden="1" x14ac:dyDescent="0.25">
      <c r="E55" s="31" t="s">
        <v>12</v>
      </c>
    </row>
    <row r="56" spans="1:7" hidden="1" x14ac:dyDescent="0.25">
      <c r="E56" s="31" t="s">
        <v>37</v>
      </c>
    </row>
    <row r="57" spans="1:7" hidden="1" x14ac:dyDescent="0.25">
      <c r="A57" s="11"/>
      <c r="B57" s="11"/>
      <c r="C57" s="12"/>
      <c r="D57" s="13"/>
      <c r="E57" s="32"/>
      <c r="F57" s="13"/>
      <c r="G57" s="13"/>
    </row>
    <row r="58" spans="1:7" hidden="1" x14ac:dyDescent="0.25">
      <c r="B58" s="1" t="s">
        <v>41</v>
      </c>
      <c r="E58" s="31" t="s">
        <v>19</v>
      </c>
    </row>
    <row r="59" spans="1:7" hidden="1" x14ac:dyDescent="0.25">
      <c r="E59" s="30" t="s">
        <v>40</v>
      </c>
    </row>
    <row r="60" spans="1:7" hidden="1" x14ac:dyDescent="0.25">
      <c r="E60" s="31" t="s">
        <v>32</v>
      </c>
    </row>
    <row r="61" spans="1:7" hidden="1" x14ac:dyDescent="0.25">
      <c r="E61" s="31" t="s">
        <v>33</v>
      </c>
    </row>
    <row r="62" spans="1:7" hidden="1" x14ac:dyDescent="0.25">
      <c r="E62" s="31" t="s">
        <v>12</v>
      </c>
    </row>
    <row r="63" spans="1:7" hidden="1" x14ac:dyDescent="0.25">
      <c r="E63" s="31" t="s">
        <v>37</v>
      </c>
    </row>
    <row r="64" spans="1:7" hidden="1" x14ac:dyDescent="0.25">
      <c r="E64" s="32"/>
    </row>
    <row r="65" spans="1:7" hidden="1" x14ac:dyDescent="0.25">
      <c r="B65" s="1" t="s">
        <v>42</v>
      </c>
      <c r="E65" s="31" t="s">
        <v>19</v>
      </c>
    </row>
    <row r="66" spans="1:7" hidden="1" x14ac:dyDescent="0.25">
      <c r="E66" s="31" t="s">
        <v>20</v>
      </c>
    </row>
    <row r="67" spans="1:7" hidden="1" x14ac:dyDescent="0.25">
      <c r="E67" s="31" t="s">
        <v>21</v>
      </c>
    </row>
    <row r="68" spans="1:7" hidden="1" x14ac:dyDescent="0.25">
      <c r="E68" s="31" t="s">
        <v>12</v>
      </c>
    </row>
    <row r="69" spans="1:7" hidden="1" x14ac:dyDescent="0.25">
      <c r="E69" s="30" t="s">
        <v>37</v>
      </c>
    </row>
    <row r="70" spans="1:7" hidden="1" x14ac:dyDescent="0.25">
      <c r="E70" s="32"/>
    </row>
    <row r="71" spans="1:7" hidden="1" x14ac:dyDescent="0.25">
      <c r="A71" s="11"/>
      <c r="B71" s="11" t="s">
        <v>25</v>
      </c>
      <c r="C71" s="12"/>
      <c r="D71" s="13"/>
      <c r="E71" s="36" t="s">
        <v>20</v>
      </c>
      <c r="F71" s="13"/>
      <c r="G71" s="13"/>
    </row>
    <row r="72" spans="1:7" hidden="1" x14ac:dyDescent="0.25">
      <c r="A72" s="11"/>
      <c r="B72" s="11" t="s">
        <v>26</v>
      </c>
      <c r="C72" s="12"/>
      <c r="D72" s="13"/>
      <c r="E72" s="30" t="s">
        <v>21</v>
      </c>
      <c r="F72" s="13"/>
      <c r="G72" s="13"/>
    </row>
    <row r="73" spans="1:7" hidden="1" x14ac:dyDescent="0.25">
      <c r="A73" s="11"/>
      <c r="B73" s="11"/>
      <c r="C73" s="12"/>
      <c r="D73" s="42"/>
      <c r="E73" s="32"/>
      <c r="F73" s="42"/>
      <c r="G73" s="13"/>
    </row>
    <row r="74" spans="1:7" hidden="1" x14ac:dyDescent="0.25">
      <c r="A74" s="11"/>
      <c r="B74" s="11" t="s">
        <v>35</v>
      </c>
      <c r="C74" s="12"/>
      <c r="D74" s="13"/>
      <c r="E74" s="36" t="s">
        <v>19</v>
      </c>
      <c r="F74" s="13"/>
      <c r="G74" s="13"/>
    </row>
    <row r="75" spans="1:7" hidden="1" x14ac:dyDescent="0.25">
      <c r="A75" s="11"/>
      <c r="B75" s="11"/>
      <c r="C75" s="12"/>
      <c r="D75" s="13"/>
      <c r="E75" s="31" t="s">
        <v>12</v>
      </c>
      <c r="F75" s="13"/>
      <c r="G75" s="13"/>
    </row>
    <row r="76" spans="1:7" hidden="1" x14ac:dyDescent="0.25">
      <c r="A76" s="11"/>
      <c r="B76" s="11"/>
      <c r="C76" s="12"/>
      <c r="D76" s="13"/>
      <c r="E76" s="31" t="s">
        <v>37</v>
      </c>
      <c r="F76" s="13"/>
      <c r="G76" s="13"/>
    </row>
    <row r="77" spans="1:7" hidden="1" x14ac:dyDescent="0.25">
      <c r="A77" s="11"/>
      <c r="B77" s="11"/>
      <c r="C77" s="12"/>
      <c r="D77" s="13"/>
      <c r="E77" s="22"/>
      <c r="F77" s="13"/>
      <c r="G77" s="13"/>
    </row>
    <row r="78" spans="1:7" hidden="1" x14ac:dyDescent="0.25">
      <c r="A78" s="11"/>
      <c r="B78" s="11" t="s">
        <v>34</v>
      </c>
      <c r="C78" s="12"/>
      <c r="D78" s="13"/>
      <c r="E78" s="32" t="s">
        <v>17</v>
      </c>
      <c r="F78" s="13"/>
      <c r="G78" s="13"/>
    </row>
    <row r="79" spans="1:7" hidden="1" x14ac:dyDescent="0.25">
      <c r="A79" s="11"/>
      <c r="B79" s="11"/>
      <c r="C79" s="12"/>
      <c r="D79" s="13"/>
      <c r="E79" s="13"/>
      <c r="F79" s="13"/>
      <c r="G79" s="13"/>
    </row>
    <row r="80" spans="1:7" hidden="1" x14ac:dyDescent="0.25">
      <c r="A80" s="11"/>
      <c r="B80" s="11" t="s">
        <v>38</v>
      </c>
      <c r="C80" s="12"/>
      <c r="D80" s="13"/>
      <c r="E80" s="31" t="s">
        <v>19</v>
      </c>
      <c r="F80" s="13"/>
      <c r="G80" s="13"/>
    </row>
    <row r="81" spans="1:7" hidden="1" x14ac:dyDescent="0.25">
      <c r="A81" s="11"/>
      <c r="B81" s="11"/>
      <c r="C81" s="12"/>
      <c r="D81" s="13"/>
      <c r="E81" s="31" t="s">
        <v>12</v>
      </c>
      <c r="F81" s="13"/>
      <c r="G81" s="13"/>
    </row>
    <row r="82" spans="1:7" hidden="1" x14ac:dyDescent="0.25">
      <c r="A82" s="11"/>
      <c r="B82" s="11"/>
      <c r="C82" s="12"/>
      <c r="D82" s="13"/>
      <c r="E82" s="31" t="s">
        <v>37</v>
      </c>
      <c r="F82" s="13"/>
      <c r="G82" s="13"/>
    </row>
    <row r="83" spans="1:7" hidden="1" x14ac:dyDescent="0.25">
      <c r="A83" s="11"/>
      <c r="B83" s="11"/>
      <c r="C83" s="12"/>
      <c r="D83" s="13"/>
      <c r="E83" s="32" t="s">
        <v>17</v>
      </c>
      <c r="F83" s="13"/>
      <c r="G83" s="13"/>
    </row>
    <row r="84" spans="1:7" x14ac:dyDescent="0.25">
      <c r="A84" s="11"/>
      <c r="B84" s="11"/>
      <c r="C84" s="12"/>
      <c r="D84" s="13"/>
      <c r="E84" s="13"/>
      <c r="F84" s="13"/>
      <c r="G84" s="13"/>
    </row>
    <row r="85" spans="1:7" x14ac:dyDescent="0.25">
      <c r="A85" s="11"/>
      <c r="B85" s="11"/>
      <c r="C85" s="12"/>
      <c r="D85" s="13"/>
      <c r="E85" s="13"/>
      <c r="F85" s="13"/>
      <c r="G85" s="13"/>
    </row>
    <row r="86" spans="1:7" x14ac:dyDescent="0.25">
      <c r="A86" s="11"/>
      <c r="B86" s="11"/>
      <c r="C86" s="12"/>
      <c r="D86" s="13"/>
      <c r="E86" s="13"/>
      <c r="F86" s="13"/>
      <c r="G86" s="13"/>
    </row>
    <row r="87" spans="1:7" x14ac:dyDescent="0.25">
      <c r="A87" s="11"/>
      <c r="B87" s="11"/>
      <c r="C87" s="12"/>
      <c r="D87" s="13"/>
      <c r="E87" s="13"/>
      <c r="F87" s="13"/>
      <c r="G87" s="13"/>
    </row>
    <row r="88" spans="1:7" x14ac:dyDescent="0.25">
      <c r="A88" s="11"/>
      <c r="B88" s="11"/>
      <c r="C88" s="12"/>
      <c r="D88" s="13"/>
      <c r="E88" s="13"/>
      <c r="F88" s="13"/>
      <c r="G88" s="13"/>
    </row>
    <row r="89" spans="1:7" x14ac:dyDescent="0.25">
      <c r="A89" s="11"/>
      <c r="B89" s="11"/>
      <c r="C89" s="12"/>
      <c r="D89" s="13"/>
      <c r="E89" s="13"/>
      <c r="F89" s="13"/>
      <c r="G89" s="13"/>
    </row>
    <row r="90" spans="1:7" x14ac:dyDescent="0.25">
      <c r="A90" s="11"/>
      <c r="B90" s="11"/>
      <c r="C90" s="12"/>
      <c r="D90" s="13"/>
      <c r="E90" s="13"/>
      <c r="F90" s="13"/>
      <c r="G90" s="13"/>
    </row>
    <row r="91" spans="1:7" x14ac:dyDescent="0.25">
      <c r="A91" s="11"/>
      <c r="B91" s="11"/>
      <c r="C91" s="12"/>
      <c r="D91" s="13"/>
      <c r="E91" s="13"/>
      <c r="F91" s="13"/>
      <c r="G91" s="13"/>
    </row>
    <row r="92" spans="1:7" x14ac:dyDescent="0.25">
      <c r="A92" s="11"/>
      <c r="B92" s="11"/>
      <c r="C92" s="12"/>
      <c r="D92" s="13"/>
      <c r="E92" s="13"/>
      <c r="F92" s="13"/>
      <c r="G92" s="13"/>
    </row>
    <row r="93" spans="1:7" x14ac:dyDescent="0.25">
      <c r="A93" s="11"/>
      <c r="B93" s="11"/>
      <c r="C93" s="12"/>
      <c r="D93" s="13"/>
      <c r="E93" s="13"/>
      <c r="F93" s="13"/>
      <c r="G93" s="13"/>
    </row>
    <row r="94" spans="1:7" x14ac:dyDescent="0.25">
      <c r="A94" s="11"/>
      <c r="B94" s="11"/>
      <c r="C94" s="12"/>
      <c r="D94" s="13"/>
      <c r="E94" s="13"/>
      <c r="F94" s="13"/>
      <c r="G94" s="13"/>
    </row>
    <row r="95" spans="1:7" x14ac:dyDescent="0.25">
      <c r="A95" s="11"/>
      <c r="B95" s="11"/>
      <c r="C95" s="12"/>
      <c r="D95" s="13"/>
      <c r="E95" s="13"/>
      <c r="F95" s="13"/>
      <c r="G95" s="13"/>
    </row>
    <row r="96" spans="1:7" x14ac:dyDescent="0.25">
      <c r="A96" s="11"/>
      <c r="B96" s="11"/>
      <c r="C96" s="12"/>
      <c r="D96" s="13"/>
      <c r="E96" s="13"/>
      <c r="F96" s="13"/>
      <c r="G96" s="13"/>
    </row>
    <row r="97" spans="1:7" x14ac:dyDescent="0.25">
      <c r="A97" s="11"/>
      <c r="B97" s="11"/>
      <c r="C97" s="12"/>
      <c r="D97" s="13"/>
      <c r="E97" s="13"/>
      <c r="F97" s="13"/>
      <c r="G97" s="13"/>
    </row>
    <row r="98" spans="1:7" x14ac:dyDescent="0.25">
      <c r="A98" s="11"/>
      <c r="B98" s="11"/>
      <c r="C98" s="12"/>
      <c r="D98" s="13"/>
      <c r="E98" s="13"/>
      <c r="F98" s="13"/>
      <c r="G98" s="13"/>
    </row>
    <row r="99" spans="1:7" x14ac:dyDescent="0.25">
      <c r="A99" s="11"/>
      <c r="B99" s="11"/>
      <c r="C99" s="12"/>
      <c r="D99" s="13"/>
      <c r="E99" s="13"/>
      <c r="F99" s="13"/>
      <c r="G99" s="13"/>
    </row>
    <row r="100" spans="1:7" x14ac:dyDescent="0.25">
      <c r="A100" s="11"/>
      <c r="B100" s="11"/>
      <c r="C100" s="12"/>
      <c r="D100" s="13"/>
      <c r="E100" s="13"/>
      <c r="F100" s="13"/>
      <c r="G100" s="13"/>
    </row>
    <row r="101" spans="1:7" x14ac:dyDescent="0.25">
      <c r="A101" s="11"/>
      <c r="B101" s="11"/>
      <c r="C101" s="12"/>
      <c r="D101" s="13"/>
      <c r="E101" s="13"/>
      <c r="F101" s="13"/>
      <c r="G101" s="13"/>
    </row>
    <row r="102" spans="1:7" x14ac:dyDescent="0.25">
      <c r="A102" s="11"/>
      <c r="B102" s="11"/>
      <c r="C102" s="12"/>
      <c r="D102" s="13"/>
      <c r="E102" s="13"/>
      <c r="F102" s="13"/>
      <c r="G102" s="13"/>
    </row>
    <row r="103" spans="1:7" x14ac:dyDescent="0.25">
      <c r="A103" s="11"/>
      <c r="B103" s="11"/>
      <c r="C103" s="12"/>
      <c r="D103" s="13"/>
      <c r="E103" s="13"/>
      <c r="F103" s="13"/>
      <c r="G103" s="13"/>
    </row>
    <row r="104" spans="1:7" x14ac:dyDescent="0.25">
      <c r="A104" s="11"/>
      <c r="B104" s="11"/>
      <c r="C104" s="12"/>
      <c r="D104" s="13"/>
      <c r="E104" s="13"/>
      <c r="F104" s="13"/>
      <c r="G104" s="13"/>
    </row>
    <row r="105" spans="1:7" x14ac:dyDescent="0.25">
      <c r="A105" s="11"/>
      <c r="B105" s="11"/>
      <c r="C105" s="12"/>
      <c r="D105" s="13"/>
      <c r="E105" s="13"/>
      <c r="F105" s="13"/>
      <c r="G105" s="13"/>
    </row>
    <row r="106" spans="1:7" x14ac:dyDescent="0.25">
      <c r="A106" s="11"/>
      <c r="B106" s="11"/>
      <c r="C106" s="12"/>
      <c r="D106" s="13"/>
      <c r="E106" s="13"/>
      <c r="F106" s="13"/>
      <c r="G106" s="13"/>
    </row>
    <row r="107" spans="1:7" x14ac:dyDescent="0.25">
      <c r="A107" s="11"/>
      <c r="B107" s="11"/>
      <c r="C107" s="12"/>
      <c r="D107" s="13"/>
      <c r="E107" s="13"/>
      <c r="F107" s="13"/>
      <c r="G107" s="13"/>
    </row>
    <row r="108" spans="1:7" x14ac:dyDescent="0.25">
      <c r="A108" s="11"/>
      <c r="B108" s="11"/>
      <c r="C108" s="12"/>
      <c r="D108" s="13"/>
      <c r="E108" s="13"/>
      <c r="F108" s="13"/>
      <c r="G108" s="13"/>
    </row>
    <row r="109" spans="1:7" x14ac:dyDescent="0.25">
      <c r="A109" s="11"/>
      <c r="B109" s="11"/>
      <c r="C109" s="12"/>
      <c r="D109" s="13"/>
      <c r="E109" s="13"/>
      <c r="F109" s="13"/>
      <c r="G109" s="13"/>
    </row>
    <row r="110" spans="1:7" x14ac:dyDescent="0.25">
      <c r="A110" s="11"/>
      <c r="B110" s="11"/>
      <c r="C110" s="12"/>
      <c r="D110" s="13"/>
      <c r="E110" s="13"/>
      <c r="F110" s="13"/>
      <c r="G110" s="13"/>
    </row>
    <row r="111" spans="1:7" x14ac:dyDescent="0.25">
      <c r="A111" s="11"/>
      <c r="B111" s="11"/>
      <c r="C111" s="12"/>
      <c r="D111" s="13"/>
      <c r="E111" s="13"/>
      <c r="F111" s="13"/>
      <c r="G111" s="13"/>
    </row>
    <row r="112" spans="1:7" x14ac:dyDescent="0.25">
      <c r="A112" s="11"/>
      <c r="B112" s="11"/>
      <c r="C112" s="12"/>
      <c r="D112" s="13"/>
      <c r="E112" s="13"/>
      <c r="F112" s="13"/>
      <c r="G112" s="13"/>
    </row>
    <row r="113" spans="1:7" x14ac:dyDescent="0.25">
      <c r="A113" s="11"/>
      <c r="B113" s="11"/>
      <c r="C113" s="12"/>
      <c r="D113" s="13"/>
      <c r="E113" s="13"/>
      <c r="F113" s="13"/>
      <c r="G113" s="13"/>
    </row>
    <row r="114" spans="1:7" x14ac:dyDescent="0.25">
      <c r="A114" s="11"/>
      <c r="B114" s="11"/>
      <c r="C114" s="12"/>
      <c r="D114" s="13"/>
      <c r="E114" s="13"/>
      <c r="F114" s="13"/>
      <c r="G114" s="13"/>
    </row>
    <row r="115" spans="1:7" x14ac:dyDescent="0.25">
      <c r="A115" s="11"/>
      <c r="B115" s="11"/>
      <c r="C115" s="12"/>
      <c r="D115" s="13"/>
      <c r="E115" s="13"/>
      <c r="F115" s="13"/>
      <c r="G115" s="13"/>
    </row>
    <row r="116" spans="1:7" x14ac:dyDescent="0.25">
      <c r="A116" s="11"/>
      <c r="B116" s="11"/>
      <c r="C116" s="12"/>
      <c r="D116" s="13"/>
      <c r="E116" s="13"/>
      <c r="F116" s="13"/>
      <c r="G116" s="13"/>
    </row>
    <row r="117" spans="1:7" x14ac:dyDescent="0.25">
      <c r="A117" s="11"/>
      <c r="B117" s="11"/>
      <c r="C117" s="12"/>
      <c r="D117" s="13"/>
      <c r="E117" s="13"/>
      <c r="F117" s="13"/>
      <c r="G117" s="13"/>
    </row>
    <row r="118" spans="1:7" x14ac:dyDescent="0.25">
      <c r="A118" s="11"/>
      <c r="B118" s="11"/>
      <c r="C118" s="12"/>
      <c r="D118" s="13"/>
      <c r="E118" s="13"/>
      <c r="F118" s="13"/>
      <c r="G118" s="13"/>
    </row>
    <row r="119" spans="1:7" x14ac:dyDescent="0.25">
      <c r="A119" s="11"/>
      <c r="B119" s="11"/>
      <c r="C119" s="12"/>
      <c r="D119" s="13"/>
      <c r="E119" s="13"/>
      <c r="F119" s="13"/>
      <c r="G119" s="13"/>
    </row>
    <row r="120" spans="1:7" x14ac:dyDescent="0.25">
      <c r="A120" s="11"/>
      <c r="B120" s="11"/>
      <c r="C120" s="12"/>
      <c r="D120" s="13"/>
      <c r="E120" s="13"/>
      <c r="F120" s="13"/>
      <c r="G120" s="13"/>
    </row>
    <row r="121" spans="1:7" x14ac:dyDescent="0.25">
      <c r="A121" s="11"/>
      <c r="B121" s="11"/>
      <c r="C121" s="12"/>
      <c r="D121" s="13"/>
      <c r="E121" s="13"/>
      <c r="F121" s="13"/>
      <c r="G121" s="13"/>
    </row>
    <row r="122" spans="1:7" x14ac:dyDescent="0.25">
      <c r="A122" s="11"/>
      <c r="B122" s="11"/>
      <c r="C122" s="12"/>
      <c r="D122" s="13"/>
      <c r="E122" s="13"/>
      <c r="F122" s="13"/>
      <c r="G122" s="13"/>
    </row>
    <row r="123" spans="1:7" x14ac:dyDescent="0.25">
      <c r="A123" s="11"/>
      <c r="B123" s="11"/>
      <c r="C123" s="12"/>
      <c r="D123" s="13"/>
      <c r="E123" s="13"/>
      <c r="F123" s="13"/>
      <c r="G123" s="13"/>
    </row>
    <row r="124" spans="1:7" x14ac:dyDescent="0.25">
      <c r="A124" s="11"/>
      <c r="B124" s="11"/>
      <c r="C124" s="12"/>
      <c r="D124" s="13"/>
      <c r="E124" s="13"/>
      <c r="F124" s="13"/>
      <c r="G124" s="13"/>
    </row>
    <row r="125" spans="1:7" x14ac:dyDescent="0.25">
      <c r="A125" s="11"/>
      <c r="B125" s="11"/>
      <c r="C125" s="12"/>
      <c r="D125" s="13"/>
      <c r="E125" s="13"/>
      <c r="F125" s="13"/>
      <c r="G125" s="13"/>
    </row>
    <row r="126" spans="1:7" x14ac:dyDescent="0.25">
      <c r="A126" s="11"/>
      <c r="B126" s="11"/>
      <c r="C126" s="12"/>
      <c r="D126" s="13"/>
      <c r="E126" s="13"/>
      <c r="F126" s="13"/>
      <c r="G126" s="13"/>
    </row>
  </sheetData>
  <sheetProtection formatCells="0" formatColumns="0" formatRows="0" insertRows="0" selectLockedCells="1" autoFilter="0" pivotTables="0"/>
  <protectedRanges>
    <protectedRange sqref="A12:A17" name="Rozsah3_1_1"/>
    <protectedRange sqref="D11:D17" name="Rozsah2_1_1"/>
    <protectedRange sqref="C12 C14:C17" name="Rozsah1_1_1"/>
    <protectedRange sqref="A11" name="Rozsah3_1"/>
    <protectedRange sqref="C11 C13" name="Rozsah1_1"/>
    <protectedRange sqref="E11" name="Rozsah2_1"/>
    <protectedRange sqref="E12:E17" name="Rozsah2_3"/>
    <protectedRange sqref="G13" name="Rozsah2_4"/>
    <protectedRange sqref="G17" name="Rozsah2_5"/>
    <protectedRange sqref="B11" name="Rozsah3"/>
    <protectedRange sqref="B12:B17" name="Rozsah3_2"/>
  </protectedRanges>
  <mergeCells count="9">
    <mergeCell ref="A18:E18"/>
    <mergeCell ref="A23:E23"/>
    <mergeCell ref="A24:E24"/>
    <mergeCell ref="A20:G20"/>
    <mergeCell ref="A2:G2"/>
    <mergeCell ref="B6:G6"/>
    <mergeCell ref="B7:G7"/>
    <mergeCell ref="A4:G4"/>
    <mergeCell ref="A9:G9"/>
  </mergeCells>
  <conditionalFormatting sqref="A11:A17">
    <cfRule type="duplicateValues" dxfId="1" priority="6"/>
  </conditionalFormatting>
  <conditionalFormatting sqref="A22">
    <cfRule type="duplicateValues" dxfId="0" priority="2"/>
  </conditionalFormatting>
  <dataValidations xWindow="827" yWindow="892" count="2">
    <dataValidation allowBlank="1" showInputMessage="1" showErrorMessage="1" prompt="Finančný limit pre hrubú mzdu je 1407 EUR za mesiac. Oprávneným výdavkom je cena práce, t.j. hrubá mesačná mzda (ohraničená uvedeným FL) a jej zodpovedajúce zákonné odvody zamestnávateľa. Uvedený FL sa aplikuje v prípade plného (100 %) pracovného úväzku." sqref="E22"/>
    <dataValidation type="list" allowBlank="1" showInputMessage="1" showErrorMessage="1" prompt="Z roletového menu vyberte príslušnú skupinu oprávnených výdavkov v súlade s prílohou č. 4 výzvy - Osobitné podmienky oprávnenosti výdavkov._x000a_" sqref="B11:B13">
      <formula1>$H$66:$H$74</formula1>
    </dataValidation>
  </dataValidations>
  <pageMargins left="0.78740157480314965" right="0.78740157480314965" top="0.74803149606299213" bottom="0.74803149606299213" header="0.31496062992125984" footer="0.31496062992125984"/>
  <pageSetup paperSize="9" scale="59" orientation="landscape" horizontalDpi="1800" verticalDpi="1800" r:id="rId1"/>
  <rowBreaks count="1" manualBreakCount="1">
    <brk id="18" max="8" man="1"/>
  </rowBreaks>
  <ignoredErrors>
    <ignoredError sqref="F11:F12 G11:G12 G14 F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Podrobný rozpočet projektu</vt:lpstr>
      <vt:lpstr>'Podrobný rozpočet projektu'!Oblasť_tlače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Šutto Ivan</dc:creator>
  <cp:lastModifiedBy>Daniel Pačnár</cp:lastModifiedBy>
  <cp:lastPrinted>2019-10-30T09:37:00Z</cp:lastPrinted>
  <dcterms:created xsi:type="dcterms:W3CDTF">2015-05-13T12:53:37Z</dcterms:created>
  <dcterms:modified xsi:type="dcterms:W3CDTF">2019-12-18T11:41:04Z</dcterms:modified>
</cp:coreProperties>
</file>